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1075" windowHeight="9660" activeTab="2"/>
  </bookViews>
  <sheets>
    <sheet name="DMP 2016 sen" sheetId="2" r:id="rId1"/>
    <sheet name="DMP S i J 2016" sheetId="4" r:id="rId2"/>
    <sheet name="DMPJ 2016" sheetId="3" r:id="rId3"/>
  </sheets>
  <calcPr calcId="145621"/>
</workbook>
</file>

<file path=xl/calcChain.xml><?xml version="1.0" encoding="utf-8"?>
<calcChain xmlns="http://schemas.openxmlformats.org/spreadsheetml/2006/main">
  <c r="O24" i="3" l="1"/>
  <c r="O23" i="3"/>
  <c r="O22" i="3"/>
  <c r="U7" i="4"/>
  <c r="U6" i="4"/>
  <c r="U24" i="4"/>
  <c r="U23" i="4"/>
  <c r="U22" i="4"/>
  <c r="D22" i="4" l="1"/>
  <c r="E22" i="4"/>
  <c r="F22" i="4"/>
  <c r="F24" i="4" s="1"/>
  <c r="G22" i="4"/>
  <c r="H22" i="4"/>
  <c r="I22" i="4"/>
  <c r="J22" i="4"/>
  <c r="J24" i="4" s="1"/>
  <c r="K22" i="4"/>
  <c r="L22" i="4"/>
  <c r="M22" i="4"/>
  <c r="N22" i="4"/>
  <c r="N24" i="4" s="1"/>
  <c r="O22" i="4"/>
  <c r="P22" i="4"/>
  <c r="Q22" i="4"/>
  <c r="R22" i="4"/>
  <c r="R24" i="4" s="1"/>
  <c r="S22" i="4"/>
  <c r="T22" i="4"/>
  <c r="C22" i="4"/>
  <c r="U5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4" i="4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4" i="3"/>
  <c r="E22" i="3"/>
  <c r="F22" i="3"/>
  <c r="F24" i="3" s="1"/>
  <c r="G22" i="3"/>
  <c r="H22" i="3"/>
  <c r="H24" i="3" s="1"/>
  <c r="I22" i="3"/>
  <c r="J22" i="3"/>
  <c r="K22" i="3"/>
  <c r="L22" i="3"/>
  <c r="L24" i="3" s="1"/>
  <c r="M22" i="3"/>
  <c r="N22" i="3"/>
  <c r="D22" i="3"/>
  <c r="D24" i="3"/>
  <c r="O35" i="4"/>
  <c r="I35" i="4"/>
  <c r="P27" i="4"/>
  <c r="P28" i="4" s="1"/>
  <c r="P29" i="4" s="1"/>
  <c r="P30" i="4" s="1"/>
  <c r="P31" i="4" s="1"/>
  <c r="P32" i="4" s="1"/>
  <c r="P33" i="4" s="1"/>
  <c r="P34" i="4" s="1"/>
  <c r="J27" i="4"/>
  <c r="J28" i="4" s="1"/>
  <c r="J29" i="4" s="1"/>
  <c r="J30" i="4" s="1"/>
  <c r="J31" i="4" s="1"/>
  <c r="J32" i="4" s="1"/>
  <c r="J33" i="4" s="1"/>
  <c r="J34" i="4" s="1"/>
  <c r="T24" i="4"/>
  <c r="S24" i="4"/>
  <c r="Q24" i="4"/>
  <c r="P24" i="4"/>
  <c r="O24" i="4"/>
  <c r="M24" i="4"/>
  <c r="L24" i="4"/>
  <c r="K24" i="4"/>
  <c r="I24" i="4"/>
  <c r="H24" i="4"/>
  <c r="G24" i="4"/>
  <c r="E24" i="4"/>
  <c r="D24" i="4"/>
  <c r="C24" i="4"/>
  <c r="J24" i="3"/>
  <c r="K24" i="3"/>
  <c r="M24" i="3"/>
  <c r="N24" i="3"/>
  <c r="I24" i="3"/>
  <c r="E24" i="3"/>
  <c r="R14" i="3"/>
  <c r="S6" i="3"/>
  <c r="S7" i="3" s="1"/>
  <c r="S8" i="3" s="1"/>
  <c r="S9" i="3" s="1"/>
  <c r="S10" i="3" s="1"/>
  <c r="S11" i="3" s="1"/>
  <c r="S12" i="3" s="1"/>
  <c r="S13" i="3" s="1"/>
  <c r="E17" i="2" l="1"/>
  <c r="F17" i="2"/>
  <c r="G17" i="2"/>
  <c r="G19" i="2" s="1"/>
  <c r="H17" i="2"/>
  <c r="H19" i="2" s="1"/>
  <c r="I17" i="2"/>
  <c r="I19" i="2" s="1"/>
  <c r="J17" i="2"/>
  <c r="D17" i="2"/>
  <c r="D19" i="2" s="1"/>
  <c r="K7" i="2"/>
  <c r="K12" i="2"/>
  <c r="K9" i="2"/>
  <c r="K8" i="2"/>
  <c r="K10" i="2"/>
  <c r="K14" i="2"/>
  <c r="K15" i="2"/>
  <c r="K16" i="2"/>
  <c r="K13" i="2"/>
  <c r="K6" i="2"/>
  <c r="K11" i="2"/>
  <c r="K4" i="2"/>
  <c r="J19" i="2"/>
  <c r="E19" i="2"/>
  <c r="F19" i="2"/>
  <c r="K5" i="2"/>
  <c r="O7" i="2"/>
  <c r="O8" i="2" s="1"/>
  <c r="O9" i="2" s="1"/>
  <c r="O10" i="2" s="1"/>
  <c r="O11" i="2" s="1"/>
  <c r="O12" i="2" s="1"/>
  <c r="O13" i="2" s="1"/>
  <c r="O14" i="2" s="1"/>
  <c r="N15" i="2"/>
  <c r="G24" i="3" l="1"/>
</calcChain>
</file>

<file path=xl/sharedStrings.xml><?xml version="1.0" encoding="utf-8"?>
<sst xmlns="http://schemas.openxmlformats.org/spreadsheetml/2006/main" count="110" uniqueCount="50">
  <si>
    <t>1xML</t>
  </si>
  <si>
    <t>4xMJ</t>
  </si>
  <si>
    <t>1xKA</t>
  </si>
  <si>
    <t>4-MJ</t>
  </si>
  <si>
    <t xml:space="preserve">4xKJ </t>
  </si>
  <si>
    <t xml:space="preserve">2-MA </t>
  </si>
  <si>
    <t xml:space="preserve">1xMA </t>
  </si>
  <si>
    <t>1xKL</t>
  </si>
  <si>
    <t>2-ML</t>
  </si>
  <si>
    <t>2-KA</t>
  </si>
  <si>
    <t>2-KJ</t>
  </si>
  <si>
    <t>1xKJ</t>
  </si>
  <si>
    <t xml:space="preserve">1xMJ </t>
  </si>
  <si>
    <t>2-MJ</t>
  </si>
  <si>
    <t>2+MJ</t>
  </si>
  <si>
    <t>1xKJL</t>
  </si>
  <si>
    <t>1xMJL</t>
  </si>
  <si>
    <t>2-MJL</t>
  </si>
  <si>
    <t>Lok.</t>
  </si>
  <si>
    <t>Pkt.</t>
  </si>
  <si>
    <t>AZS AWF Krakow</t>
  </si>
  <si>
    <t>LOTTO Bydgostia</t>
  </si>
  <si>
    <t xml:space="preserve">Posnania RBW Poznań </t>
  </si>
  <si>
    <t xml:space="preserve">Tryton Poznań </t>
  </si>
  <si>
    <t xml:space="preserve">BKW Bydgoszcz </t>
  </si>
  <si>
    <t>AZS AWF Warszawa</t>
  </si>
  <si>
    <t>Zawisza Bydgoszcz</t>
  </si>
  <si>
    <t>KW 1904 Poznań</t>
  </si>
  <si>
    <t>Unia Tczew</t>
  </si>
  <si>
    <t>PTW Płock</t>
  </si>
  <si>
    <t>AZS Wratislavia</t>
  </si>
  <si>
    <t>AZS AWF Gorzów Wlkp</t>
  </si>
  <si>
    <t>Budowlani Toruń</t>
  </si>
  <si>
    <t>konkurencja</t>
  </si>
  <si>
    <t>iklość osad</t>
  </si>
  <si>
    <t>suma w konkurencji</t>
  </si>
  <si>
    <t>MP seniorzy</t>
  </si>
  <si>
    <t>KTW Kalisz</t>
  </si>
  <si>
    <t>UKS Milenium Wrocław</t>
  </si>
  <si>
    <t>UKS93 Kraków</t>
  </si>
  <si>
    <t>KSWiR Pegaz Wrocław</t>
  </si>
  <si>
    <t>AZS AWF Poznań</t>
  </si>
  <si>
    <t>suma pkt w konkurencji</t>
  </si>
  <si>
    <t>MP juniorzy</t>
  </si>
  <si>
    <t>suma narastajaco</t>
  </si>
  <si>
    <t>pkt MP juniorów</t>
  </si>
  <si>
    <t>Punktacja zespołowa senioró i juniorów Długodystansowych Mistrzostw Polski Kraków 2016</t>
  </si>
  <si>
    <t>Punktacja zespołowa Długodystansowych Mistrzostw Polski Juniorów Kraków 2016</t>
  </si>
  <si>
    <t>Punktacja zespołowa Długodystansowych Mistrzostw Polski Seniorów Kraków 2016</t>
  </si>
  <si>
    <t>punktacja 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</si>
</sst>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8000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rgb="FF0000FF"/>
      <name val="Arial"/>
      <family val="2"/>
      <charset val="238"/>
    </font>
    <font>
      <b/>
      <sz val="10"/>
      <color rgb="FF008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0" borderId="1" xfId="0" applyFont="1" applyFill="1" applyBorder="1"/>
    <xf numFmtId="0" fontId="0" fillId="0" borderId="1" xfId="0" applyBorder="1"/>
    <xf numFmtId="0" fontId="2" fillId="0" borderId="1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7" borderId="1" xfId="0" applyFill="1" applyBorder="1" applyAlignment="1">
      <alignment horizontal="center" vertical="center"/>
    </xf>
    <xf numFmtId="0" fontId="5" fillId="0" borderId="1" xfId="0" applyFont="1" applyBorder="1"/>
    <xf numFmtId="0" fontId="0" fillId="2" borderId="1" xfId="0" applyFill="1" applyBorder="1"/>
    <xf numFmtId="0" fontId="1" fillId="0" borderId="1" xfId="0" applyFont="1" applyBorder="1"/>
    <xf numFmtId="0" fontId="4" fillId="0" borderId="1" xfId="0" applyFont="1" applyBorder="1"/>
    <xf numFmtId="0" fontId="0" fillId="7" borderId="1" xfId="0" applyFill="1" applyBorder="1" applyAlignment="1">
      <alignment horizontal="center"/>
    </xf>
    <xf numFmtId="0" fontId="0" fillId="0" borderId="1" xfId="0" applyFill="1" applyBorder="1"/>
    <xf numFmtId="0" fontId="0" fillId="0" borderId="0" xfId="0" applyBorder="1" applyAlignment="1">
      <alignment horizontal="right"/>
    </xf>
    <xf numFmtId="0" fontId="0" fillId="4" borderId="1" xfId="0" applyFill="1" applyBorder="1"/>
    <xf numFmtId="0" fontId="0" fillId="3" borderId="1" xfId="0" applyFont="1" applyFill="1" applyBorder="1"/>
    <xf numFmtId="0" fontId="0" fillId="5" borderId="1" xfId="0" applyFill="1" applyBorder="1"/>
    <xf numFmtId="0" fontId="0" fillId="8" borderId="1" xfId="0" applyFill="1" applyBorder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6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1" xfId="0" applyFont="1" applyFill="1" applyBorder="1"/>
    <xf numFmtId="0" fontId="3" fillId="0" borderId="1" xfId="0" applyFont="1" applyBorder="1"/>
    <xf numFmtId="0" fontId="2" fillId="8" borderId="1" xfId="0" applyFont="1" applyFill="1" applyBorder="1"/>
    <xf numFmtId="0" fontId="2" fillId="3" borderId="1" xfId="0" applyFont="1" applyFill="1" applyBorder="1"/>
    <xf numFmtId="0" fontId="7" fillId="0" borderId="1" xfId="0" applyFont="1" applyBorder="1"/>
    <xf numFmtId="0" fontId="2" fillId="4" borderId="2" xfId="0" applyFont="1" applyFill="1" applyBorder="1"/>
    <xf numFmtId="0" fontId="2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6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3" borderId="3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6FFFF"/>
      <color rgb="FFCCFFCC"/>
      <color rgb="FF00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B1" workbookViewId="0">
      <selection activeCell="D33" sqref="D33"/>
    </sheetView>
  </sheetViews>
  <sheetFormatPr defaultRowHeight="12.75" x14ac:dyDescent="0.2"/>
  <cols>
    <col min="1" max="1" width="4.42578125" customWidth="1"/>
    <col min="2" max="2" width="4.5703125" customWidth="1"/>
    <col min="3" max="3" width="18.42578125" customWidth="1"/>
    <col min="4" max="10" width="7.140625" customWidth="1"/>
    <col min="11" max="11" width="4.85546875" customWidth="1"/>
    <col min="13" max="13" width="6.140625" customWidth="1"/>
    <col min="14" max="14" width="5.85546875" customWidth="1"/>
    <col min="15" max="15" width="5.28515625" customWidth="1"/>
  </cols>
  <sheetData>
    <row r="1" spans="1:15" x14ac:dyDescent="0.2">
      <c r="C1" s="51" t="s">
        <v>48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x14ac:dyDescent="0.2">
      <c r="C2" s="14" t="s">
        <v>33</v>
      </c>
      <c r="D2" s="4" t="s">
        <v>5</v>
      </c>
      <c r="E2" s="4" t="s">
        <v>6</v>
      </c>
      <c r="F2" s="4" t="s">
        <v>0</v>
      </c>
      <c r="G2" s="4" t="s">
        <v>2</v>
      </c>
      <c r="H2" s="4" t="s">
        <v>7</v>
      </c>
      <c r="I2" s="4" t="s">
        <v>8</v>
      </c>
      <c r="J2" s="4" t="s">
        <v>9</v>
      </c>
    </row>
    <row r="3" spans="1:15" x14ac:dyDescent="0.2">
      <c r="C3" s="14" t="s">
        <v>34</v>
      </c>
      <c r="D3" s="4">
        <v>3</v>
      </c>
      <c r="E3" s="4">
        <v>9</v>
      </c>
      <c r="F3" s="4">
        <v>5</v>
      </c>
      <c r="G3" s="4">
        <v>5</v>
      </c>
      <c r="H3" s="4">
        <v>4</v>
      </c>
      <c r="I3" s="4">
        <v>2</v>
      </c>
      <c r="J3" s="4">
        <v>3</v>
      </c>
    </row>
    <row r="4" spans="1:15" x14ac:dyDescent="0.2">
      <c r="B4" s="17">
        <v>1</v>
      </c>
      <c r="C4" s="16" t="s">
        <v>21</v>
      </c>
      <c r="D4" s="4">
        <v>30</v>
      </c>
      <c r="E4" s="4">
        <v>44</v>
      </c>
      <c r="F4" s="8">
        <v>79</v>
      </c>
      <c r="G4" s="4">
        <v>26</v>
      </c>
      <c r="H4" s="4">
        <v>23</v>
      </c>
      <c r="I4" s="12"/>
      <c r="J4" s="12"/>
      <c r="K4" s="17">
        <f t="shared" ref="K4:K16" si="0">SUM(D4:J4)</f>
        <v>202</v>
      </c>
    </row>
    <row r="5" spans="1:15" x14ac:dyDescent="0.2">
      <c r="B5" s="25">
        <v>2</v>
      </c>
      <c r="C5" s="18" t="s">
        <v>20</v>
      </c>
      <c r="D5" s="8"/>
      <c r="E5" s="12">
        <v>15</v>
      </c>
      <c r="F5" s="8"/>
      <c r="G5" s="12">
        <v>49</v>
      </c>
      <c r="H5" s="4">
        <v>21</v>
      </c>
      <c r="I5" s="12">
        <v>56</v>
      </c>
      <c r="J5" s="12"/>
      <c r="K5" s="25">
        <f t="shared" si="0"/>
        <v>141</v>
      </c>
      <c r="M5" t="s">
        <v>49</v>
      </c>
    </row>
    <row r="6" spans="1:15" x14ac:dyDescent="0.2">
      <c r="A6">
        <v>1</v>
      </c>
      <c r="B6" s="47">
        <v>3</v>
      </c>
      <c r="C6" s="8" t="s">
        <v>31</v>
      </c>
      <c r="D6" s="4">
        <v>26</v>
      </c>
      <c r="E6" s="8"/>
      <c r="F6" s="8">
        <v>19</v>
      </c>
      <c r="G6" s="8"/>
      <c r="H6" s="8"/>
      <c r="I6" s="12"/>
      <c r="J6" s="12">
        <v>30</v>
      </c>
      <c r="K6" s="47">
        <f t="shared" si="0"/>
        <v>75</v>
      </c>
      <c r="M6" s="12" t="s">
        <v>18</v>
      </c>
      <c r="N6" s="12" t="s">
        <v>19</v>
      </c>
    </row>
    <row r="7" spans="1:15" x14ac:dyDescent="0.2">
      <c r="A7">
        <v>2</v>
      </c>
      <c r="B7" s="8">
        <v>4</v>
      </c>
      <c r="C7" s="8" t="s">
        <v>22</v>
      </c>
      <c r="D7" s="4">
        <v>23</v>
      </c>
      <c r="E7" s="12"/>
      <c r="F7" s="8"/>
      <c r="G7" s="4">
        <v>23</v>
      </c>
      <c r="H7" s="4"/>
      <c r="I7" s="12"/>
      <c r="J7" s="12">
        <v>26</v>
      </c>
      <c r="K7" s="8">
        <f t="shared" si="0"/>
        <v>72</v>
      </c>
      <c r="M7" s="6">
        <v>1</v>
      </c>
      <c r="N7" s="12">
        <v>30</v>
      </c>
      <c r="O7">
        <f>N7</f>
        <v>30</v>
      </c>
    </row>
    <row r="8" spans="1:15" x14ac:dyDescent="0.2">
      <c r="A8">
        <v>3</v>
      </c>
      <c r="B8" s="8">
        <v>5</v>
      </c>
      <c r="C8" s="19" t="s">
        <v>25</v>
      </c>
      <c r="D8" s="4"/>
      <c r="E8" s="12">
        <v>30</v>
      </c>
      <c r="F8" s="8"/>
      <c r="G8" s="8"/>
      <c r="H8" s="4">
        <v>26</v>
      </c>
      <c r="I8" s="12"/>
      <c r="J8" s="12"/>
      <c r="K8" s="8">
        <f t="shared" si="0"/>
        <v>56</v>
      </c>
      <c r="M8" s="48">
        <v>2</v>
      </c>
      <c r="N8" s="12">
        <v>26</v>
      </c>
      <c r="O8">
        <f>N8+O7</f>
        <v>56</v>
      </c>
    </row>
    <row r="9" spans="1:15" x14ac:dyDescent="0.2">
      <c r="A9">
        <v>4</v>
      </c>
      <c r="B9" s="8">
        <v>6</v>
      </c>
      <c r="C9" s="8" t="s">
        <v>24</v>
      </c>
      <c r="D9" s="4"/>
      <c r="E9" s="12"/>
      <c r="F9" s="8"/>
      <c r="G9" s="8"/>
      <c r="H9" s="4">
        <v>30</v>
      </c>
      <c r="I9" s="12"/>
      <c r="J9" s="12"/>
      <c r="K9" s="8">
        <f t="shared" si="0"/>
        <v>30</v>
      </c>
      <c r="M9" s="49">
        <v>3</v>
      </c>
      <c r="N9" s="12">
        <v>23</v>
      </c>
      <c r="O9">
        <f t="shared" ref="O9:O14" si="1">N9+O8</f>
        <v>79</v>
      </c>
    </row>
    <row r="10" spans="1:15" x14ac:dyDescent="0.2">
      <c r="A10">
        <v>5</v>
      </c>
      <c r="B10" s="8">
        <v>7</v>
      </c>
      <c r="C10" s="8" t="s">
        <v>26</v>
      </c>
      <c r="D10" s="4"/>
      <c r="E10" s="4">
        <v>26</v>
      </c>
      <c r="F10" s="8"/>
      <c r="G10" s="8"/>
      <c r="H10" s="8"/>
      <c r="I10" s="12"/>
      <c r="J10" s="12"/>
      <c r="K10" s="8">
        <f t="shared" si="0"/>
        <v>26</v>
      </c>
      <c r="M10" s="12">
        <v>4</v>
      </c>
      <c r="N10" s="12">
        <v>21</v>
      </c>
      <c r="O10">
        <f t="shared" si="1"/>
        <v>100</v>
      </c>
    </row>
    <row r="11" spans="1:15" x14ac:dyDescent="0.2">
      <c r="A11">
        <v>6</v>
      </c>
      <c r="B11" s="8">
        <v>8</v>
      </c>
      <c r="C11" s="8" t="s">
        <v>32</v>
      </c>
      <c r="D11" s="4"/>
      <c r="E11" s="8"/>
      <c r="F11" s="8"/>
      <c r="G11" s="8"/>
      <c r="H11" s="8"/>
      <c r="I11" s="12"/>
      <c r="J11" s="12">
        <v>23</v>
      </c>
      <c r="K11" s="8">
        <f t="shared" si="0"/>
        <v>23</v>
      </c>
      <c r="M11" s="12">
        <v>5</v>
      </c>
      <c r="N11" s="12">
        <v>19</v>
      </c>
      <c r="O11">
        <f t="shared" si="1"/>
        <v>119</v>
      </c>
    </row>
    <row r="12" spans="1:15" x14ac:dyDescent="0.2">
      <c r="A12">
        <v>7</v>
      </c>
      <c r="B12" s="8">
        <v>9</v>
      </c>
      <c r="C12" s="8" t="s">
        <v>23</v>
      </c>
      <c r="D12" s="4"/>
      <c r="E12" s="12"/>
      <c r="F12" s="8"/>
      <c r="G12" s="4">
        <v>21</v>
      </c>
      <c r="H12" s="4"/>
      <c r="I12" s="12"/>
      <c r="J12" s="12"/>
      <c r="K12" s="8">
        <f t="shared" si="0"/>
        <v>21</v>
      </c>
      <c r="M12" s="12">
        <v>6</v>
      </c>
      <c r="N12" s="12">
        <v>17</v>
      </c>
      <c r="O12">
        <f t="shared" si="1"/>
        <v>136</v>
      </c>
    </row>
    <row r="13" spans="1:15" x14ac:dyDescent="0.2">
      <c r="A13">
        <v>8</v>
      </c>
      <c r="B13" s="8">
        <v>10</v>
      </c>
      <c r="C13" s="8" t="s">
        <v>30</v>
      </c>
      <c r="D13" s="4"/>
      <c r="E13" s="8"/>
      <c r="F13" s="8">
        <v>21</v>
      </c>
      <c r="G13" s="8"/>
      <c r="H13" s="8"/>
      <c r="I13" s="12"/>
      <c r="J13" s="12"/>
      <c r="K13" s="8">
        <f t="shared" si="0"/>
        <v>21</v>
      </c>
      <c r="M13" s="12">
        <v>7</v>
      </c>
      <c r="N13" s="12">
        <v>15</v>
      </c>
      <c r="O13">
        <f t="shared" si="1"/>
        <v>151</v>
      </c>
    </row>
    <row r="14" spans="1:15" x14ac:dyDescent="0.2">
      <c r="A14">
        <v>9</v>
      </c>
      <c r="B14" s="8">
        <v>11</v>
      </c>
      <c r="C14" s="8" t="s">
        <v>27</v>
      </c>
      <c r="D14" s="4"/>
      <c r="E14" s="12">
        <v>19</v>
      </c>
      <c r="F14" s="8"/>
      <c r="G14" s="8"/>
      <c r="H14" s="8"/>
      <c r="I14" s="12"/>
      <c r="J14" s="12"/>
      <c r="K14" s="8">
        <f t="shared" si="0"/>
        <v>19</v>
      </c>
      <c r="M14" s="12">
        <v>8</v>
      </c>
      <c r="N14" s="12">
        <v>13</v>
      </c>
      <c r="O14">
        <f t="shared" si="1"/>
        <v>164</v>
      </c>
    </row>
    <row r="15" spans="1:15" x14ac:dyDescent="0.2">
      <c r="A15">
        <v>10</v>
      </c>
      <c r="B15" s="8">
        <v>12</v>
      </c>
      <c r="C15" s="8" t="s">
        <v>28</v>
      </c>
      <c r="D15" s="4"/>
      <c r="E15" s="12">
        <v>17</v>
      </c>
      <c r="F15" s="8"/>
      <c r="G15" s="8"/>
      <c r="H15" s="8"/>
      <c r="I15" s="12"/>
      <c r="J15" s="12"/>
      <c r="K15" s="8">
        <f t="shared" si="0"/>
        <v>17</v>
      </c>
      <c r="N15" s="5">
        <f>SUM(N7:N14)</f>
        <v>164</v>
      </c>
    </row>
    <row r="16" spans="1:15" x14ac:dyDescent="0.2">
      <c r="B16" s="8">
        <v>13</v>
      </c>
      <c r="C16" s="8" t="s">
        <v>29</v>
      </c>
      <c r="D16" s="4"/>
      <c r="E16" s="12">
        <v>13</v>
      </c>
      <c r="F16" s="8"/>
      <c r="G16" s="8"/>
      <c r="H16" s="8"/>
      <c r="I16" s="12"/>
      <c r="J16" s="12"/>
      <c r="K16" s="8">
        <f t="shared" si="0"/>
        <v>13</v>
      </c>
    </row>
    <row r="17" spans="1:10" x14ac:dyDescent="0.2">
      <c r="A17">
        <v>12</v>
      </c>
      <c r="C17" s="12" t="s">
        <v>35</v>
      </c>
      <c r="D17" s="4">
        <f t="shared" ref="D17:J17" si="2">SUM(D4:D16)</f>
        <v>79</v>
      </c>
      <c r="E17" s="4">
        <f t="shared" si="2"/>
        <v>164</v>
      </c>
      <c r="F17" s="4">
        <f t="shared" si="2"/>
        <v>119</v>
      </c>
      <c r="G17" s="4">
        <f t="shared" si="2"/>
        <v>119</v>
      </c>
      <c r="H17" s="4">
        <f t="shared" si="2"/>
        <v>100</v>
      </c>
      <c r="I17" s="4">
        <f t="shared" si="2"/>
        <v>56</v>
      </c>
      <c r="J17" s="4">
        <f t="shared" si="2"/>
        <v>79</v>
      </c>
    </row>
    <row r="18" spans="1:10" x14ac:dyDescent="0.2">
      <c r="A18">
        <v>13</v>
      </c>
      <c r="D18" s="10">
        <v>79</v>
      </c>
      <c r="E18" s="11">
        <v>164</v>
      </c>
      <c r="F18" s="11">
        <v>119</v>
      </c>
      <c r="G18" s="11">
        <v>119</v>
      </c>
      <c r="H18" s="11">
        <v>100</v>
      </c>
      <c r="I18" s="10">
        <v>56</v>
      </c>
      <c r="J18" s="10">
        <v>79</v>
      </c>
    </row>
    <row r="19" spans="1:10" x14ac:dyDescent="0.2">
      <c r="A19">
        <v>14</v>
      </c>
      <c r="D19" s="10">
        <f>D17-D18</f>
        <v>0</v>
      </c>
      <c r="E19" s="11">
        <f t="shared" ref="E19:J19" si="3">E17-E18</f>
        <v>0</v>
      </c>
      <c r="F19" s="11">
        <f t="shared" si="3"/>
        <v>0</v>
      </c>
      <c r="G19" s="11">
        <f t="shared" si="3"/>
        <v>0</v>
      </c>
      <c r="H19" s="11">
        <f t="shared" si="3"/>
        <v>0</v>
      </c>
      <c r="I19" s="10">
        <f t="shared" si="3"/>
        <v>0</v>
      </c>
      <c r="J19" s="10">
        <f t="shared" si="3"/>
        <v>0</v>
      </c>
    </row>
    <row r="20" spans="1:10" x14ac:dyDescent="0.2">
      <c r="A20">
        <v>15</v>
      </c>
    </row>
    <row r="21" spans="1:10" x14ac:dyDescent="0.2">
      <c r="A21">
        <v>16</v>
      </c>
    </row>
    <row r="22" spans="1:10" x14ac:dyDescent="0.2">
      <c r="A22">
        <v>17</v>
      </c>
    </row>
    <row r="23" spans="1:10" x14ac:dyDescent="0.2">
      <c r="A23">
        <v>18</v>
      </c>
    </row>
    <row r="24" spans="1:10" x14ac:dyDescent="0.2">
      <c r="A24">
        <v>19</v>
      </c>
    </row>
    <row r="25" spans="1:10" x14ac:dyDescent="0.2">
      <c r="A25">
        <v>20</v>
      </c>
    </row>
    <row r="26" spans="1:10" x14ac:dyDescent="0.2">
      <c r="A26">
        <v>21</v>
      </c>
    </row>
    <row r="27" spans="1:10" x14ac:dyDescent="0.2">
      <c r="A27">
        <v>22</v>
      </c>
    </row>
  </sheetData>
  <sortState ref="C2:Z16">
    <sortCondition descending="1" ref="K4"/>
  </sortState>
  <mergeCells count="1">
    <mergeCell ref="C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workbookViewId="0">
      <selection activeCell="R11" sqref="R11"/>
    </sheetView>
  </sheetViews>
  <sheetFormatPr defaultRowHeight="12.75" x14ac:dyDescent="0.2"/>
  <cols>
    <col min="1" max="1" width="4.5703125" customWidth="1"/>
    <col min="2" max="2" width="24.7109375" customWidth="1"/>
    <col min="3" max="20" width="7.140625" customWidth="1"/>
    <col min="21" max="21" width="4.85546875" customWidth="1"/>
  </cols>
  <sheetData>
    <row r="1" spans="1:22" ht="22.5" customHeight="1" x14ac:dyDescent="0.2">
      <c r="A1" s="1"/>
      <c r="B1" s="50" t="s">
        <v>46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1"/>
      <c r="V1" s="1"/>
    </row>
    <row r="2" spans="1:22" x14ac:dyDescent="0.2">
      <c r="A2" s="1"/>
      <c r="B2" s="28" t="s">
        <v>33</v>
      </c>
      <c r="C2" s="29" t="s">
        <v>1</v>
      </c>
      <c r="D2" s="29" t="s">
        <v>3</v>
      </c>
      <c r="E2" s="29" t="s">
        <v>4</v>
      </c>
      <c r="F2" s="30" t="s">
        <v>5</v>
      </c>
      <c r="G2" s="30" t="s">
        <v>6</v>
      </c>
      <c r="H2" s="30" t="s">
        <v>0</v>
      </c>
      <c r="I2" s="30" t="s">
        <v>2</v>
      </c>
      <c r="J2" s="30" t="s">
        <v>7</v>
      </c>
      <c r="K2" s="30" t="s">
        <v>8</v>
      </c>
      <c r="L2" s="30" t="s">
        <v>9</v>
      </c>
      <c r="M2" s="29" t="s">
        <v>10</v>
      </c>
      <c r="N2" s="29" t="s">
        <v>11</v>
      </c>
      <c r="O2" s="29" t="s">
        <v>12</v>
      </c>
      <c r="P2" s="29" t="s">
        <v>13</v>
      </c>
      <c r="Q2" s="29" t="s">
        <v>14</v>
      </c>
      <c r="R2" s="29" t="s">
        <v>15</v>
      </c>
      <c r="S2" s="29" t="s">
        <v>16</v>
      </c>
      <c r="T2" s="29" t="s">
        <v>17</v>
      </c>
      <c r="U2" s="1"/>
      <c r="V2" s="1"/>
    </row>
    <row r="3" spans="1:22" x14ac:dyDescent="0.2">
      <c r="A3" s="1"/>
      <c r="B3" s="28" t="s">
        <v>34</v>
      </c>
      <c r="C3" s="29">
        <v>6</v>
      </c>
      <c r="D3" s="29">
        <v>2</v>
      </c>
      <c r="E3" s="29">
        <v>4</v>
      </c>
      <c r="F3" s="30">
        <v>3</v>
      </c>
      <c r="G3" s="30">
        <v>9</v>
      </c>
      <c r="H3" s="30">
        <v>5</v>
      </c>
      <c r="I3" s="30">
        <v>5</v>
      </c>
      <c r="J3" s="30">
        <v>4</v>
      </c>
      <c r="K3" s="30">
        <v>2</v>
      </c>
      <c r="L3" s="30">
        <v>3</v>
      </c>
      <c r="M3" s="29">
        <v>4</v>
      </c>
      <c r="N3" s="29">
        <v>3</v>
      </c>
      <c r="O3" s="29">
        <v>4</v>
      </c>
      <c r="P3" s="29">
        <v>3</v>
      </c>
      <c r="Q3" s="29">
        <v>0</v>
      </c>
      <c r="R3" s="29">
        <v>8</v>
      </c>
      <c r="S3" s="29">
        <v>8</v>
      </c>
      <c r="T3" s="29">
        <v>3</v>
      </c>
      <c r="U3" s="1"/>
      <c r="V3" s="1"/>
    </row>
    <row r="4" spans="1:22" x14ac:dyDescent="0.2">
      <c r="A4" s="31">
        <v>1</v>
      </c>
      <c r="B4" s="32" t="s">
        <v>21</v>
      </c>
      <c r="C4" s="34">
        <v>15</v>
      </c>
      <c r="D4" s="34"/>
      <c r="E4" s="34">
        <v>15</v>
      </c>
      <c r="F4" s="30">
        <v>30</v>
      </c>
      <c r="G4" s="30">
        <v>44</v>
      </c>
      <c r="H4" s="33">
        <v>79</v>
      </c>
      <c r="I4" s="30">
        <v>26</v>
      </c>
      <c r="J4" s="30">
        <v>23</v>
      </c>
      <c r="K4" s="33"/>
      <c r="L4" s="33"/>
      <c r="M4" s="34">
        <v>12</v>
      </c>
      <c r="N4" s="34"/>
      <c r="O4" s="34"/>
      <c r="P4" s="34">
        <v>15</v>
      </c>
      <c r="Q4" s="34"/>
      <c r="R4" s="34"/>
      <c r="S4" s="34">
        <v>27</v>
      </c>
      <c r="T4" s="34">
        <v>12</v>
      </c>
      <c r="U4" s="31">
        <f>SUM(C4:T4)</f>
        <v>298</v>
      </c>
      <c r="V4" s="1"/>
    </row>
    <row r="5" spans="1:22" x14ac:dyDescent="0.2">
      <c r="A5" s="35">
        <v>2</v>
      </c>
      <c r="B5" s="36" t="s">
        <v>20</v>
      </c>
      <c r="C5" s="34">
        <v>8</v>
      </c>
      <c r="D5" s="34"/>
      <c r="E5" s="34"/>
      <c r="F5" s="33"/>
      <c r="G5" s="33">
        <v>15</v>
      </c>
      <c r="H5" s="33"/>
      <c r="I5" s="33">
        <v>49</v>
      </c>
      <c r="J5" s="30">
        <v>21</v>
      </c>
      <c r="K5" s="33">
        <v>56</v>
      </c>
      <c r="L5" s="33"/>
      <c r="M5" s="34">
        <v>15</v>
      </c>
      <c r="N5" s="34"/>
      <c r="O5" s="34"/>
      <c r="P5" s="34"/>
      <c r="Q5" s="34"/>
      <c r="R5" s="34">
        <v>18</v>
      </c>
      <c r="S5" s="34">
        <v>3</v>
      </c>
      <c r="T5" s="34"/>
      <c r="U5" s="35">
        <f t="shared" ref="U5:U21" si="0">SUM(C5:T5)</f>
        <v>185</v>
      </c>
      <c r="V5" s="1"/>
    </row>
    <row r="6" spans="1:22" x14ac:dyDescent="0.2">
      <c r="A6" s="37">
        <v>3</v>
      </c>
      <c r="B6" s="9" t="s">
        <v>31</v>
      </c>
      <c r="C6" s="34"/>
      <c r="D6" s="34"/>
      <c r="E6" s="34">
        <v>22</v>
      </c>
      <c r="F6" s="30">
        <v>26</v>
      </c>
      <c r="G6" s="33"/>
      <c r="H6" s="33">
        <v>19</v>
      </c>
      <c r="I6" s="33"/>
      <c r="J6" s="33"/>
      <c r="K6" s="33"/>
      <c r="L6" s="33">
        <v>30</v>
      </c>
      <c r="M6" s="34"/>
      <c r="N6" s="34"/>
      <c r="O6" s="34">
        <v>10</v>
      </c>
      <c r="P6" s="34"/>
      <c r="Q6" s="34"/>
      <c r="R6" s="34"/>
      <c r="S6" s="34">
        <v>6</v>
      </c>
      <c r="T6" s="34"/>
      <c r="U6" s="37">
        <f>SUM(C6:T6)</f>
        <v>113</v>
      </c>
      <c r="V6" s="1"/>
    </row>
    <row r="7" spans="1:22" x14ac:dyDescent="0.2">
      <c r="A7" s="9">
        <v>4</v>
      </c>
      <c r="B7" s="9" t="s">
        <v>22</v>
      </c>
      <c r="C7" s="34">
        <v>10</v>
      </c>
      <c r="D7" s="34"/>
      <c r="E7" s="34"/>
      <c r="F7" s="30">
        <v>23</v>
      </c>
      <c r="G7" s="33"/>
      <c r="H7" s="33"/>
      <c r="I7" s="30">
        <v>23</v>
      </c>
      <c r="J7" s="30"/>
      <c r="K7" s="33"/>
      <c r="L7" s="33">
        <v>26</v>
      </c>
      <c r="M7" s="34"/>
      <c r="N7" s="34"/>
      <c r="O7" s="34"/>
      <c r="P7" s="34"/>
      <c r="Q7" s="34"/>
      <c r="R7" s="34"/>
      <c r="S7" s="34"/>
      <c r="T7" s="34"/>
      <c r="U7" s="38">
        <f>SUM(C7:T7)</f>
        <v>82</v>
      </c>
      <c r="V7" s="1"/>
    </row>
    <row r="8" spans="1:22" x14ac:dyDescent="0.2">
      <c r="A8" s="9">
        <v>5</v>
      </c>
      <c r="B8" s="39" t="s">
        <v>25</v>
      </c>
      <c r="C8" s="34"/>
      <c r="D8" s="34"/>
      <c r="E8" s="34"/>
      <c r="F8" s="30"/>
      <c r="G8" s="33">
        <v>30</v>
      </c>
      <c r="H8" s="33"/>
      <c r="I8" s="33"/>
      <c r="J8" s="30">
        <v>26</v>
      </c>
      <c r="K8" s="33"/>
      <c r="L8" s="33"/>
      <c r="M8" s="34"/>
      <c r="N8" s="34"/>
      <c r="O8" s="34"/>
      <c r="P8" s="34"/>
      <c r="Q8" s="34"/>
      <c r="R8" s="34"/>
      <c r="S8" s="34"/>
      <c r="T8" s="34"/>
      <c r="U8" s="38">
        <f t="shared" si="0"/>
        <v>56</v>
      </c>
      <c r="V8" s="1"/>
    </row>
    <row r="9" spans="1:22" x14ac:dyDescent="0.2">
      <c r="A9" s="9">
        <v>6</v>
      </c>
      <c r="B9" s="7" t="s">
        <v>37</v>
      </c>
      <c r="C9" s="34"/>
      <c r="D9" s="34"/>
      <c r="E9" s="34"/>
      <c r="F9" s="30"/>
      <c r="G9" s="33"/>
      <c r="H9" s="33"/>
      <c r="I9" s="33"/>
      <c r="J9" s="33"/>
      <c r="K9" s="33"/>
      <c r="L9" s="33"/>
      <c r="M9" s="34"/>
      <c r="N9" s="34">
        <v>15</v>
      </c>
      <c r="O9" s="34"/>
      <c r="P9" s="34">
        <v>22</v>
      </c>
      <c r="Q9" s="34"/>
      <c r="R9" s="34"/>
      <c r="S9" s="34">
        <v>10</v>
      </c>
      <c r="T9" s="34"/>
      <c r="U9" s="38">
        <f t="shared" si="0"/>
        <v>47</v>
      </c>
      <c r="V9" s="1"/>
    </row>
    <row r="10" spans="1:22" x14ac:dyDescent="0.2">
      <c r="A10" s="9">
        <v>7</v>
      </c>
      <c r="B10" s="9" t="s">
        <v>30</v>
      </c>
      <c r="C10" s="34"/>
      <c r="D10" s="34"/>
      <c r="E10" s="34"/>
      <c r="F10" s="30"/>
      <c r="G10" s="33"/>
      <c r="H10" s="33">
        <v>21</v>
      </c>
      <c r="I10" s="33"/>
      <c r="J10" s="33"/>
      <c r="K10" s="33"/>
      <c r="L10" s="33"/>
      <c r="M10" s="34"/>
      <c r="N10" s="34"/>
      <c r="O10" s="34"/>
      <c r="P10" s="34"/>
      <c r="Q10" s="34"/>
      <c r="R10" s="34">
        <v>15</v>
      </c>
      <c r="S10" s="34"/>
      <c r="T10" s="34"/>
      <c r="U10" s="38">
        <f t="shared" si="0"/>
        <v>36</v>
      </c>
      <c r="V10" s="1"/>
    </row>
    <row r="11" spans="1:22" x14ac:dyDescent="0.2">
      <c r="A11" s="9">
        <v>8</v>
      </c>
      <c r="B11" s="9" t="s">
        <v>23</v>
      </c>
      <c r="C11" s="34"/>
      <c r="D11" s="34"/>
      <c r="E11" s="34"/>
      <c r="F11" s="30"/>
      <c r="G11" s="33"/>
      <c r="H11" s="33"/>
      <c r="I11" s="30">
        <v>21</v>
      </c>
      <c r="J11" s="30"/>
      <c r="K11" s="33"/>
      <c r="L11" s="33"/>
      <c r="M11" s="34"/>
      <c r="N11" s="34"/>
      <c r="O11" s="34">
        <v>8</v>
      </c>
      <c r="P11" s="34"/>
      <c r="Q11" s="34"/>
      <c r="R11" s="34"/>
      <c r="S11" s="34">
        <v>6</v>
      </c>
      <c r="T11" s="34"/>
      <c r="U11" s="38">
        <f t="shared" si="0"/>
        <v>35</v>
      </c>
      <c r="V11" s="1"/>
    </row>
    <row r="12" spans="1:22" x14ac:dyDescent="0.2">
      <c r="A12" s="9">
        <v>9</v>
      </c>
      <c r="B12" s="7" t="s">
        <v>38</v>
      </c>
      <c r="C12" s="34"/>
      <c r="D12" s="34"/>
      <c r="E12" s="34"/>
      <c r="F12" s="30"/>
      <c r="G12" s="33"/>
      <c r="H12" s="33"/>
      <c r="I12" s="33"/>
      <c r="J12" s="33"/>
      <c r="K12" s="33"/>
      <c r="L12" s="33"/>
      <c r="M12" s="34"/>
      <c r="N12" s="34">
        <v>22</v>
      </c>
      <c r="O12" s="34"/>
      <c r="P12" s="34"/>
      <c r="Q12" s="34"/>
      <c r="R12" s="34">
        <v>12</v>
      </c>
      <c r="S12" s="34"/>
      <c r="T12" s="34"/>
      <c r="U12" s="38">
        <f t="shared" si="0"/>
        <v>34</v>
      </c>
      <c r="V12" s="1"/>
    </row>
    <row r="13" spans="1:22" x14ac:dyDescent="0.2">
      <c r="A13" s="9">
        <v>10</v>
      </c>
      <c r="B13" s="9" t="s">
        <v>24</v>
      </c>
      <c r="C13" s="34"/>
      <c r="D13" s="34"/>
      <c r="E13" s="34"/>
      <c r="F13" s="30"/>
      <c r="G13" s="33"/>
      <c r="H13" s="33"/>
      <c r="I13" s="33"/>
      <c r="J13" s="30">
        <v>30</v>
      </c>
      <c r="K13" s="33"/>
      <c r="L13" s="33"/>
      <c r="M13" s="34"/>
      <c r="N13" s="34"/>
      <c r="O13" s="34"/>
      <c r="P13" s="34"/>
      <c r="Q13" s="34"/>
      <c r="R13" s="34"/>
      <c r="S13" s="34"/>
      <c r="T13" s="34"/>
      <c r="U13" s="38">
        <f t="shared" si="0"/>
        <v>30</v>
      </c>
      <c r="V13" s="1"/>
    </row>
    <row r="14" spans="1:22" x14ac:dyDescent="0.2">
      <c r="A14" s="9">
        <v>11</v>
      </c>
      <c r="B14" s="7" t="s">
        <v>40</v>
      </c>
      <c r="C14" s="34">
        <v>6</v>
      </c>
      <c r="D14" s="34"/>
      <c r="E14" s="34"/>
      <c r="F14" s="30"/>
      <c r="G14" s="33"/>
      <c r="H14" s="33"/>
      <c r="I14" s="33"/>
      <c r="J14" s="33"/>
      <c r="K14" s="33"/>
      <c r="L14" s="33"/>
      <c r="M14" s="34"/>
      <c r="N14" s="34"/>
      <c r="O14" s="34">
        <v>15</v>
      </c>
      <c r="P14" s="34"/>
      <c r="Q14" s="34"/>
      <c r="R14" s="34"/>
      <c r="S14" s="34"/>
      <c r="T14" s="34">
        <v>15</v>
      </c>
      <c r="U14" s="38">
        <f t="shared" si="0"/>
        <v>36</v>
      </c>
      <c r="V14" s="1"/>
    </row>
    <row r="15" spans="1:22" x14ac:dyDescent="0.2">
      <c r="A15" s="9">
        <v>12</v>
      </c>
      <c r="B15" s="9" t="s">
        <v>27</v>
      </c>
      <c r="C15" s="34">
        <v>12</v>
      </c>
      <c r="D15" s="34"/>
      <c r="E15" s="34">
        <v>8</v>
      </c>
      <c r="F15" s="30"/>
      <c r="G15" s="33">
        <v>19</v>
      </c>
      <c r="H15" s="33"/>
      <c r="I15" s="33"/>
      <c r="J15" s="33"/>
      <c r="K15" s="33"/>
      <c r="L15" s="33"/>
      <c r="M15" s="34"/>
      <c r="N15" s="34"/>
      <c r="O15" s="34"/>
      <c r="P15" s="34"/>
      <c r="Q15" s="34"/>
      <c r="R15" s="34"/>
      <c r="S15" s="34"/>
      <c r="T15" s="34">
        <v>10</v>
      </c>
      <c r="U15" s="38">
        <f t="shared" si="0"/>
        <v>49</v>
      </c>
      <c r="V15" s="1"/>
    </row>
    <row r="16" spans="1:22" x14ac:dyDescent="0.2">
      <c r="A16" s="9">
        <v>13</v>
      </c>
      <c r="B16" s="9" t="s">
        <v>26</v>
      </c>
      <c r="C16" s="34"/>
      <c r="D16" s="34"/>
      <c r="E16" s="34"/>
      <c r="F16" s="30"/>
      <c r="G16" s="30">
        <v>26</v>
      </c>
      <c r="H16" s="33"/>
      <c r="I16" s="33"/>
      <c r="J16" s="33"/>
      <c r="K16" s="33"/>
      <c r="L16" s="33"/>
      <c r="M16" s="34"/>
      <c r="N16" s="34"/>
      <c r="O16" s="34"/>
      <c r="P16" s="34"/>
      <c r="Q16" s="34"/>
      <c r="R16" s="34"/>
      <c r="S16" s="34"/>
      <c r="T16" s="34"/>
      <c r="U16" s="38">
        <f t="shared" si="0"/>
        <v>26</v>
      </c>
      <c r="V16" s="1"/>
    </row>
    <row r="17" spans="1:22" x14ac:dyDescent="0.2">
      <c r="A17" s="9">
        <v>14</v>
      </c>
      <c r="B17" s="9" t="s">
        <v>29</v>
      </c>
      <c r="C17" s="34"/>
      <c r="D17" s="34">
        <v>27</v>
      </c>
      <c r="E17" s="34"/>
      <c r="F17" s="30"/>
      <c r="G17" s="33">
        <v>13</v>
      </c>
      <c r="H17" s="33"/>
      <c r="I17" s="33"/>
      <c r="J17" s="33"/>
      <c r="K17" s="33"/>
      <c r="L17" s="33"/>
      <c r="M17" s="34"/>
      <c r="N17" s="34"/>
      <c r="O17" s="34">
        <v>12</v>
      </c>
      <c r="P17" s="34"/>
      <c r="Q17" s="34"/>
      <c r="R17" s="34"/>
      <c r="S17" s="34"/>
      <c r="T17" s="34"/>
      <c r="U17" s="38">
        <f t="shared" si="0"/>
        <v>52</v>
      </c>
      <c r="V17" s="1"/>
    </row>
    <row r="18" spans="1:22" x14ac:dyDescent="0.2">
      <c r="A18" s="9">
        <v>15</v>
      </c>
      <c r="B18" s="9" t="s">
        <v>32</v>
      </c>
      <c r="C18" s="34"/>
      <c r="D18" s="34"/>
      <c r="E18" s="34"/>
      <c r="F18" s="30"/>
      <c r="G18" s="33"/>
      <c r="H18" s="33"/>
      <c r="I18" s="33"/>
      <c r="J18" s="33"/>
      <c r="K18" s="33"/>
      <c r="L18" s="33">
        <v>23</v>
      </c>
      <c r="M18" s="34"/>
      <c r="N18" s="34"/>
      <c r="O18" s="34"/>
      <c r="P18" s="34"/>
      <c r="Q18" s="34"/>
      <c r="R18" s="34"/>
      <c r="S18" s="34"/>
      <c r="T18" s="34"/>
      <c r="U18" s="38">
        <f t="shared" si="0"/>
        <v>23</v>
      </c>
      <c r="V18" s="1"/>
    </row>
    <row r="19" spans="1:22" x14ac:dyDescent="0.2">
      <c r="A19" s="9">
        <v>16</v>
      </c>
      <c r="B19" s="7" t="s">
        <v>41</v>
      </c>
      <c r="C19" s="34">
        <v>4</v>
      </c>
      <c r="D19" s="34"/>
      <c r="E19" s="34"/>
      <c r="F19" s="30"/>
      <c r="G19" s="33"/>
      <c r="H19" s="33"/>
      <c r="I19" s="33"/>
      <c r="J19" s="33"/>
      <c r="K19" s="33"/>
      <c r="L19" s="33"/>
      <c r="M19" s="34">
        <v>10</v>
      </c>
      <c r="N19" s="34"/>
      <c r="O19" s="34"/>
      <c r="P19" s="34"/>
      <c r="Q19" s="34"/>
      <c r="R19" s="34"/>
      <c r="S19" s="34">
        <v>8</v>
      </c>
      <c r="T19" s="34"/>
      <c r="U19" s="38">
        <f t="shared" si="0"/>
        <v>22</v>
      </c>
      <c r="V19" s="1"/>
    </row>
    <row r="20" spans="1:22" x14ac:dyDescent="0.2">
      <c r="A20" s="9">
        <v>17</v>
      </c>
      <c r="B20" s="9" t="s">
        <v>28</v>
      </c>
      <c r="C20" s="34"/>
      <c r="D20" s="34"/>
      <c r="E20" s="34"/>
      <c r="F20" s="30"/>
      <c r="G20" s="33">
        <v>17</v>
      </c>
      <c r="H20" s="33"/>
      <c r="I20" s="33"/>
      <c r="J20" s="33"/>
      <c r="K20" s="33"/>
      <c r="L20" s="33"/>
      <c r="M20" s="34"/>
      <c r="N20" s="34"/>
      <c r="O20" s="34"/>
      <c r="P20" s="34"/>
      <c r="Q20" s="34"/>
      <c r="R20" s="34"/>
      <c r="S20" s="34"/>
      <c r="T20" s="34"/>
      <c r="U20" s="38">
        <f t="shared" si="0"/>
        <v>17</v>
      </c>
      <c r="V20" s="1"/>
    </row>
    <row r="21" spans="1:22" x14ac:dyDescent="0.2">
      <c r="A21" s="9">
        <v>18</v>
      </c>
      <c r="B21" s="40" t="s">
        <v>39</v>
      </c>
      <c r="C21" s="34"/>
      <c r="D21" s="34"/>
      <c r="E21" s="34"/>
      <c r="F21" s="30"/>
      <c r="G21" s="33"/>
      <c r="H21" s="33"/>
      <c r="I21" s="33"/>
      <c r="J21" s="33"/>
      <c r="K21" s="33"/>
      <c r="L21" s="33"/>
      <c r="M21" s="34">
        <v>8</v>
      </c>
      <c r="N21" s="34"/>
      <c r="O21" s="34"/>
      <c r="P21" s="34"/>
      <c r="Q21" s="34"/>
      <c r="R21" s="34">
        <v>6</v>
      </c>
      <c r="S21" s="34"/>
      <c r="T21" s="34"/>
      <c r="U21" s="38">
        <f t="shared" si="0"/>
        <v>14</v>
      </c>
      <c r="V21" s="1"/>
    </row>
    <row r="22" spans="1:22" x14ac:dyDescent="0.2">
      <c r="A22" s="1"/>
      <c r="B22" s="38" t="s">
        <v>42</v>
      </c>
      <c r="C22" s="45">
        <f>SUM(C4:C21)</f>
        <v>55</v>
      </c>
      <c r="D22" s="45">
        <f t="shared" ref="D22:T22" si="1">SUM(D4:D21)</f>
        <v>27</v>
      </c>
      <c r="E22" s="45">
        <f t="shared" si="1"/>
        <v>45</v>
      </c>
      <c r="F22" s="45">
        <f t="shared" si="1"/>
        <v>79</v>
      </c>
      <c r="G22" s="45">
        <f t="shared" si="1"/>
        <v>164</v>
      </c>
      <c r="H22" s="45">
        <f t="shared" si="1"/>
        <v>119</v>
      </c>
      <c r="I22" s="45">
        <f t="shared" si="1"/>
        <v>119</v>
      </c>
      <c r="J22" s="45">
        <f t="shared" si="1"/>
        <v>100</v>
      </c>
      <c r="K22" s="45">
        <f t="shared" si="1"/>
        <v>56</v>
      </c>
      <c r="L22" s="45">
        <f t="shared" si="1"/>
        <v>79</v>
      </c>
      <c r="M22" s="45">
        <f t="shared" si="1"/>
        <v>45</v>
      </c>
      <c r="N22" s="45">
        <f t="shared" si="1"/>
        <v>37</v>
      </c>
      <c r="O22" s="45">
        <f t="shared" si="1"/>
        <v>45</v>
      </c>
      <c r="P22" s="45">
        <f t="shared" si="1"/>
        <v>37</v>
      </c>
      <c r="Q22" s="45">
        <f t="shared" si="1"/>
        <v>0</v>
      </c>
      <c r="R22" s="45">
        <f t="shared" si="1"/>
        <v>51</v>
      </c>
      <c r="S22" s="45">
        <f t="shared" si="1"/>
        <v>60</v>
      </c>
      <c r="T22" s="45">
        <f t="shared" si="1"/>
        <v>37</v>
      </c>
      <c r="U22" s="36">
        <f>SUM(U4:U21)</f>
        <v>1155</v>
      </c>
      <c r="V22" s="1"/>
    </row>
    <row r="23" spans="1:22" x14ac:dyDescent="0.2">
      <c r="A23" s="1"/>
      <c r="B23" s="1"/>
      <c r="C23" s="41">
        <v>55</v>
      </c>
      <c r="D23" s="41">
        <v>27</v>
      </c>
      <c r="E23" s="41">
        <v>45</v>
      </c>
      <c r="F23" s="42">
        <v>79</v>
      </c>
      <c r="G23" s="43">
        <v>164</v>
      </c>
      <c r="H23" s="43">
        <v>119</v>
      </c>
      <c r="I23" s="43">
        <v>119</v>
      </c>
      <c r="J23" s="43">
        <v>100</v>
      </c>
      <c r="K23" s="42">
        <v>56</v>
      </c>
      <c r="L23" s="42">
        <v>79</v>
      </c>
      <c r="M23" s="41">
        <v>45</v>
      </c>
      <c r="N23" s="41">
        <v>37</v>
      </c>
      <c r="O23" s="41">
        <v>45</v>
      </c>
      <c r="P23" s="41">
        <v>37</v>
      </c>
      <c r="Q23" s="41"/>
      <c r="R23" s="41">
        <v>51</v>
      </c>
      <c r="S23" s="41">
        <v>60</v>
      </c>
      <c r="T23" s="41">
        <v>37</v>
      </c>
      <c r="U23" s="1">
        <f>SUM(C23:T23)</f>
        <v>1155</v>
      </c>
      <c r="V23" s="1"/>
    </row>
    <row r="24" spans="1:22" x14ac:dyDescent="0.2">
      <c r="A24" s="1"/>
      <c r="B24" s="1"/>
      <c r="C24" s="41">
        <f t="shared" ref="C24:U24" si="2">C22-C23</f>
        <v>0</v>
      </c>
      <c r="D24" s="41">
        <f t="shared" si="2"/>
        <v>0</v>
      </c>
      <c r="E24" s="41">
        <f t="shared" si="2"/>
        <v>0</v>
      </c>
      <c r="F24" s="42">
        <f t="shared" si="2"/>
        <v>0</v>
      </c>
      <c r="G24" s="43">
        <f t="shared" si="2"/>
        <v>0</v>
      </c>
      <c r="H24" s="43">
        <f t="shared" si="2"/>
        <v>0</v>
      </c>
      <c r="I24" s="43">
        <f t="shared" si="2"/>
        <v>0</v>
      </c>
      <c r="J24" s="43">
        <f t="shared" si="2"/>
        <v>0</v>
      </c>
      <c r="K24" s="42">
        <f t="shared" si="2"/>
        <v>0</v>
      </c>
      <c r="L24" s="42">
        <f t="shared" si="2"/>
        <v>0</v>
      </c>
      <c r="M24" s="41">
        <f t="shared" si="2"/>
        <v>0</v>
      </c>
      <c r="N24" s="41">
        <f t="shared" si="2"/>
        <v>0</v>
      </c>
      <c r="O24" s="41">
        <f t="shared" si="2"/>
        <v>0</v>
      </c>
      <c r="P24" s="41">
        <f t="shared" si="2"/>
        <v>0</v>
      </c>
      <c r="Q24" s="41">
        <f t="shared" si="2"/>
        <v>0</v>
      </c>
      <c r="R24" s="41">
        <f t="shared" si="2"/>
        <v>0</v>
      </c>
      <c r="S24" s="41">
        <f t="shared" si="2"/>
        <v>0</v>
      </c>
      <c r="T24" s="41">
        <f t="shared" si="2"/>
        <v>0</v>
      </c>
      <c r="U24" s="53">
        <f t="shared" si="2"/>
        <v>0</v>
      </c>
      <c r="V24" s="1"/>
    </row>
    <row r="25" spans="1:22" x14ac:dyDescent="0.2">
      <c r="A25" s="1"/>
      <c r="B25" s="1"/>
      <c r="C25" s="1"/>
      <c r="D25" s="1"/>
      <c r="E25" s="1"/>
      <c r="F25" s="1"/>
      <c r="G25" s="1"/>
      <c r="H25" s="1" t="s">
        <v>36</v>
      </c>
      <c r="I25" s="1"/>
      <c r="J25" s="1"/>
      <c r="K25" s="1"/>
      <c r="L25" s="1"/>
      <c r="M25" s="1"/>
      <c r="N25" s="1" t="s">
        <v>43</v>
      </c>
      <c r="O25" s="1"/>
      <c r="P25" s="1"/>
      <c r="Q25" s="1"/>
      <c r="R25" s="1"/>
      <c r="S25" s="1"/>
      <c r="T25" s="1"/>
      <c r="U25" s="1"/>
      <c r="V25" s="1"/>
    </row>
    <row r="26" spans="1:22" x14ac:dyDescent="0.2">
      <c r="A26" s="1"/>
      <c r="B26" s="1"/>
      <c r="C26" s="1"/>
      <c r="D26" s="1"/>
      <c r="E26" s="1"/>
      <c r="F26" s="1"/>
      <c r="G26" s="1"/>
      <c r="H26" s="3" t="s">
        <v>18</v>
      </c>
      <c r="I26" s="3" t="s">
        <v>19</v>
      </c>
      <c r="J26" s="1"/>
      <c r="K26" s="1"/>
      <c r="L26" s="1"/>
      <c r="M26" s="1"/>
      <c r="N26" s="3" t="s">
        <v>18</v>
      </c>
      <c r="O26" s="3" t="s">
        <v>19</v>
      </c>
      <c r="P26" s="1"/>
      <c r="Q26" s="1"/>
      <c r="R26" s="1"/>
      <c r="S26" s="1"/>
      <c r="T26" s="1"/>
      <c r="U26" s="1"/>
      <c r="V26" s="1"/>
    </row>
    <row r="27" spans="1:22" x14ac:dyDescent="0.2">
      <c r="A27" s="1"/>
      <c r="B27" s="1"/>
      <c r="C27" s="1"/>
      <c r="D27" s="1"/>
      <c r="E27" s="1"/>
      <c r="F27" s="1"/>
      <c r="G27" s="1"/>
      <c r="H27" s="3">
        <v>1</v>
      </c>
      <c r="I27" s="3">
        <v>30</v>
      </c>
      <c r="J27" s="1">
        <f>I27</f>
        <v>30</v>
      </c>
      <c r="K27" s="1"/>
      <c r="L27" s="1"/>
      <c r="M27" s="1"/>
      <c r="N27" s="3">
        <v>1</v>
      </c>
      <c r="O27" s="1">
        <v>15</v>
      </c>
      <c r="P27" s="1">
        <f>O27</f>
        <v>15</v>
      </c>
      <c r="Q27" s="1"/>
      <c r="R27" s="1"/>
      <c r="S27" s="1"/>
      <c r="T27" s="1"/>
      <c r="U27" s="1"/>
      <c r="V27" s="1"/>
    </row>
    <row r="28" spans="1:22" x14ac:dyDescent="0.2">
      <c r="A28" s="1"/>
      <c r="B28" s="1"/>
      <c r="C28" s="1"/>
      <c r="D28" s="1"/>
      <c r="E28" s="1"/>
      <c r="F28" s="1"/>
      <c r="G28" s="1"/>
      <c r="H28" s="3">
        <v>2</v>
      </c>
      <c r="I28" s="3">
        <v>26</v>
      </c>
      <c r="J28" s="1">
        <f t="shared" ref="J28:J34" si="3">I28+J27</f>
        <v>56</v>
      </c>
      <c r="K28" s="1"/>
      <c r="L28" s="1"/>
      <c r="M28" s="1"/>
      <c r="N28" s="3">
        <v>2</v>
      </c>
      <c r="O28" s="1">
        <v>12</v>
      </c>
      <c r="P28" s="1">
        <f t="shared" ref="P28:P34" si="4">O28+P27</f>
        <v>27</v>
      </c>
      <c r="Q28" s="1"/>
      <c r="R28" s="1"/>
      <c r="S28" s="1"/>
      <c r="T28" s="1"/>
      <c r="U28" s="1"/>
      <c r="V28" s="1"/>
    </row>
    <row r="29" spans="1:22" x14ac:dyDescent="0.2">
      <c r="A29" s="1"/>
      <c r="B29" s="1"/>
      <c r="C29" s="1"/>
      <c r="D29" s="1"/>
      <c r="E29" s="1"/>
      <c r="F29" s="1"/>
      <c r="G29" s="1"/>
      <c r="H29" s="3">
        <v>3</v>
      </c>
      <c r="I29" s="3">
        <v>23</v>
      </c>
      <c r="J29" s="1">
        <f t="shared" si="3"/>
        <v>79</v>
      </c>
      <c r="K29" s="1"/>
      <c r="L29" s="1"/>
      <c r="M29" s="1"/>
      <c r="N29" s="3">
        <v>3</v>
      </c>
      <c r="O29" s="1">
        <v>10</v>
      </c>
      <c r="P29" s="1">
        <f t="shared" si="4"/>
        <v>37</v>
      </c>
      <c r="Q29" s="1"/>
      <c r="R29" s="1"/>
      <c r="S29" s="1"/>
      <c r="T29" s="1"/>
      <c r="U29" s="1"/>
      <c r="V29" s="1"/>
    </row>
    <row r="30" spans="1:22" x14ac:dyDescent="0.2">
      <c r="A30" s="1"/>
      <c r="B30" s="1"/>
      <c r="C30" s="1"/>
      <c r="D30" s="1"/>
      <c r="E30" s="1"/>
      <c r="F30" s="1"/>
      <c r="G30" s="1"/>
      <c r="H30" s="3">
        <v>4</v>
      </c>
      <c r="I30" s="3">
        <v>21</v>
      </c>
      <c r="J30" s="1">
        <f t="shared" si="3"/>
        <v>100</v>
      </c>
      <c r="K30" s="1"/>
      <c r="L30" s="1"/>
      <c r="M30" s="1"/>
      <c r="N30" s="3">
        <v>4</v>
      </c>
      <c r="O30" s="1">
        <v>8</v>
      </c>
      <c r="P30" s="1">
        <f t="shared" si="4"/>
        <v>45</v>
      </c>
      <c r="Q30" s="1"/>
      <c r="R30" s="1"/>
      <c r="S30" s="1"/>
      <c r="T30" s="1"/>
      <c r="U30" s="1"/>
      <c r="V30" s="1"/>
    </row>
    <row r="31" spans="1:22" x14ac:dyDescent="0.2">
      <c r="A31" s="1"/>
      <c r="B31" s="1"/>
      <c r="C31" s="1"/>
      <c r="D31" s="1"/>
      <c r="E31" s="1"/>
      <c r="F31" s="1"/>
      <c r="G31" s="1"/>
      <c r="H31" s="3">
        <v>5</v>
      </c>
      <c r="I31" s="3">
        <v>19</v>
      </c>
      <c r="J31" s="1">
        <f t="shared" si="3"/>
        <v>119</v>
      </c>
      <c r="K31" s="1"/>
      <c r="L31" s="1"/>
      <c r="M31" s="1"/>
      <c r="N31" s="3">
        <v>5</v>
      </c>
      <c r="O31" s="1">
        <v>6</v>
      </c>
      <c r="P31" s="1">
        <f t="shared" si="4"/>
        <v>51</v>
      </c>
      <c r="Q31" s="1"/>
      <c r="R31" s="1"/>
      <c r="S31" s="1"/>
      <c r="T31" s="1"/>
      <c r="U31" s="1"/>
      <c r="V31" s="1"/>
    </row>
    <row r="32" spans="1:22" x14ac:dyDescent="0.2">
      <c r="A32" s="1"/>
      <c r="B32" s="1"/>
      <c r="C32" s="1"/>
      <c r="D32" s="1"/>
      <c r="E32" s="1"/>
      <c r="F32" s="1"/>
      <c r="G32" s="1"/>
      <c r="H32" s="3">
        <v>6</v>
      </c>
      <c r="I32" s="3">
        <v>17</v>
      </c>
      <c r="J32" s="1">
        <f t="shared" si="3"/>
        <v>136</v>
      </c>
      <c r="K32" s="1"/>
      <c r="L32" s="1"/>
      <c r="M32" s="1"/>
      <c r="N32" s="3">
        <v>6</v>
      </c>
      <c r="O32" s="1">
        <v>4</v>
      </c>
      <c r="P32" s="1">
        <f t="shared" si="4"/>
        <v>55</v>
      </c>
      <c r="Q32" s="1"/>
      <c r="R32" s="1"/>
      <c r="S32" s="1"/>
      <c r="T32" s="1"/>
      <c r="U32" s="1"/>
      <c r="V32" s="1"/>
    </row>
    <row r="33" spans="1:22" x14ac:dyDescent="0.2">
      <c r="A33" s="1"/>
      <c r="B33" s="1"/>
      <c r="C33" s="1"/>
      <c r="D33" s="1"/>
      <c r="E33" s="1"/>
      <c r="F33" s="1"/>
      <c r="G33" s="1"/>
      <c r="H33" s="3">
        <v>7</v>
      </c>
      <c r="I33" s="3">
        <v>15</v>
      </c>
      <c r="J33" s="1">
        <f t="shared" si="3"/>
        <v>151</v>
      </c>
      <c r="K33" s="1"/>
      <c r="L33" s="1"/>
      <c r="M33" s="1"/>
      <c r="N33" s="3">
        <v>7</v>
      </c>
      <c r="O33" s="1">
        <v>3</v>
      </c>
      <c r="P33" s="1">
        <f t="shared" si="4"/>
        <v>58</v>
      </c>
      <c r="Q33" s="1"/>
      <c r="R33" s="1"/>
      <c r="S33" s="1"/>
      <c r="T33" s="1"/>
      <c r="U33" s="1"/>
      <c r="V33" s="1"/>
    </row>
    <row r="34" spans="1:22" x14ac:dyDescent="0.2">
      <c r="A34" s="1"/>
      <c r="B34" s="1"/>
      <c r="C34" s="1"/>
      <c r="D34" s="1"/>
      <c r="E34" s="1"/>
      <c r="F34" s="1"/>
      <c r="G34" s="1"/>
      <c r="H34" s="3">
        <v>8</v>
      </c>
      <c r="I34" s="3">
        <v>13</v>
      </c>
      <c r="J34" s="1">
        <f t="shared" si="3"/>
        <v>164</v>
      </c>
      <c r="K34" s="1"/>
      <c r="L34" s="1"/>
      <c r="M34" s="1"/>
      <c r="N34" s="3">
        <v>8</v>
      </c>
      <c r="O34" s="1">
        <v>2</v>
      </c>
      <c r="P34" s="1">
        <f t="shared" si="4"/>
        <v>60</v>
      </c>
      <c r="Q34" s="1"/>
      <c r="R34" s="1"/>
      <c r="S34" s="1"/>
      <c r="T34" s="1"/>
      <c r="U34" s="1"/>
      <c r="V34" s="1"/>
    </row>
    <row r="35" spans="1:22" x14ac:dyDescent="0.2">
      <c r="A35" s="1"/>
      <c r="B35" s="1"/>
      <c r="C35" s="1"/>
      <c r="D35" s="1"/>
      <c r="E35" s="1"/>
      <c r="F35" s="1"/>
      <c r="G35" s="1"/>
      <c r="H35" s="1"/>
      <c r="I35" s="44">
        <f>SUM(I27:I34)</f>
        <v>164</v>
      </c>
      <c r="J35" s="1"/>
      <c r="K35" s="1"/>
      <c r="L35" s="1"/>
      <c r="M35" s="1"/>
      <c r="N35" s="1"/>
      <c r="O35" s="2">
        <f>SUM(O27:O34)</f>
        <v>60</v>
      </c>
      <c r="P35" s="1"/>
      <c r="Q35" s="1"/>
      <c r="R35" s="1"/>
      <c r="S35" s="1"/>
      <c r="T35" s="1"/>
      <c r="U35" s="1"/>
      <c r="V35" s="1"/>
    </row>
    <row r="51" spans="3:3" x14ac:dyDescent="0.2">
      <c r="C51">
        <v>164</v>
      </c>
    </row>
  </sheetData>
  <sortState ref="A1:V36">
    <sortCondition descending="1" ref="U5"/>
  </sortState>
  <mergeCells count="1">
    <mergeCell ref="B1:T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topLeftCell="B1" workbookViewId="0">
      <selection activeCell="F31" sqref="F31"/>
    </sheetView>
  </sheetViews>
  <sheetFormatPr defaultRowHeight="12.75" x14ac:dyDescent="0.2"/>
  <cols>
    <col min="1" max="1" width="4.42578125" customWidth="1"/>
    <col min="2" max="2" width="4.5703125" customWidth="1"/>
    <col min="3" max="3" width="19.5703125" customWidth="1"/>
    <col min="4" max="14" width="7.140625" customWidth="1"/>
    <col min="15" max="15" width="4.85546875" customWidth="1"/>
    <col min="17" max="17" width="5" customWidth="1"/>
    <col min="18" max="18" width="4.5703125" customWidth="1"/>
  </cols>
  <sheetData>
    <row r="1" spans="1:21" ht="21" customHeight="1" x14ac:dyDescent="0.2">
      <c r="C1" s="51" t="s">
        <v>47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46"/>
      <c r="Q1" s="46"/>
      <c r="R1" s="46"/>
      <c r="S1" s="46"/>
      <c r="T1" s="46"/>
      <c r="U1" s="46"/>
    </row>
    <row r="2" spans="1:21" x14ac:dyDescent="0.2">
      <c r="C2" s="22" t="s">
        <v>33</v>
      </c>
      <c r="D2" s="15" t="s">
        <v>1</v>
      </c>
      <c r="E2" s="15" t="s">
        <v>3</v>
      </c>
      <c r="F2" s="15" t="s">
        <v>4</v>
      </c>
      <c r="G2" s="15" t="s">
        <v>10</v>
      </c>
      <c r="H2" s="15" t="s">
        <v>11</v>
      </c>
      <c r="I2" s="15" t="s">
        <v>12</v>
      </c>
      <c r="J2" s="15" t="s">
        <v>13</v>
      </c>
      <c r="K2" s="15" t="s">
        <v>14</v>
      </c>
      <c r="L2" s="15" t="s">
        <v>15</v>
      </c>
      <c r="M2" s="15" t="s">
        <v>16</v>
      </c>
      <c r="N2" s="15" t="s">
        <v>17</v>
      </c>
    </row>
    <row r="3" spans="1:21" x14ac:dyDescent="0.2">
      <c r="C3" s="22" t="s">
        <v>34</v>
      </c>
      <c r="D3" s="15">
        <v>6</v>
      </c>
      <c r="E3" s="15">
        <v>2</v>
      </c>
      <c r="F3" s="15">
        <v>4</v>
      </c>
      <c r="G3" s="15">
        <v>4</v>
      </c>
      <c r="H3" s="15">
        <v>3</v>
      </c>
      <c r="I3" s="15">
        <v>4</v>
      </c>
      <c r="J3" s="15">
        <v>3</v>
      </c>
      <c r="K3" s="15">
        <v>0</v>
      </c>
      <c r="L3" s="15">
        <v>8</v>
      </c>
      <c r="M3" s="15">
        <v>8</v>
      </c>
      <c r="N3" s="15">
        <v>3</v>
      </c>
    </row>
    <row r="4" spans="1:21" x14ac:dyDescent="0.2">
      <c r="B4" s="17">
        <v>1</v>
      </c>
      <c r="C4" s="16" t="s">
        <v>21</v>
      </c>
      <c r="D4" s="20">
        <v>15</v>
      </c>
      <c r="E4" s="20"/>
      <c r="F4" s="20">
        <v>15</v>
      </c>
      <c r="G4" s="20">
        <v>12</v>
      </c>
      <c r="H4" s="20"/>
      <c r="I4" s="20"/>
      <c r="J4" s="20">
        <v>15</v>
      </c>
      <c r="K4" s="20"/>
      <c r="L4" s="20"/>
      <c r="M4" s="20">
        <v>27</v>
      </c>
      <c r="N4" s="20">
        <v>12</v>
      </c>
      <c r="O4" s="17">
        <f>SUM(D4:N4)</f>
        <v>96</v>
      </c>
      <c r="Q4" s="52" t="s">
        <v>45</v>
      </c>
      <c r="R4" s="52"/>
      <c r="S4" s="52"/>
    </row>
    <row r="5" spans="1:21" x14ac:dyDescent="0.2">
      <c r="B5" s="25">
        <v>2</v>
      </c>
      <c r="C5" s="21" t="s">
        <v>37</v>
      </c>
      <c r="D5" s="20"/>
      <c r="E5" s="20"/>
      <c r="F5" s="20"/>
      <c r="G5" s="20"/>
      <c r="H5" s="20">
        <v>15</v>
      </c>
      <c r="I5" s="20"/>
      <c r="J5" s="20">
        <v>22</v>
      </c>
      <c r="K5" s="20"/>
      <c r="L5" s="20"/>
      <c r="M5" s="20">
        <v>10</v>
      </c>
      <c r="N5" s="20"/>
      <c r="O5" s="25">
        <f>SUM(D5:N5)</f>
        <v>47</v>
      </c>
      <c r="Q5" s="11" t="s">
        <v>18</v>
      </c>
      <c r="R5" s="11" t="s">
        <v>19</v>
      </c>
      <c r="S5" t="s">
        <v>44</v>
      </c>
    </row>
    <row r="6" spans="1:21" x14ac:dyDescent="0.2">
      <c r="B6" s="26">
        <v>3</v>
      </c>
      <c r="C6" s="18" t="s">
        <v>20</v>
      </c>
      <c r="D6" s="20">
        <v>8</v>
      </c>
      <c r="E6" s="20"/>
      <c r="F6" s="20"/>
      <c r="G6" s="20">
        <v>15</v>
      </c>
      <c r="H6" s="20"/>
      <c r="I6" s="20"/>
      <c r="J6" s="20"/>
      <c r="K6" s="20"/>
      <c r="L6" s="20">
        <v>18</v>
      </c>
      <c r="M6" s="20">
        <v>3</v>
      </c>
      <c r="N6" s="20"/>
      <c r="O6" s="26">
        <f t="shared" ref="O6:O21" si="0">SUM(D6:N6)</f>
        <v>44</v>
      </c>
      <c r="Q6" s="11">
        <v>1</v>
      </c>
      <c r="R6" s="11">
        <v>15</v>
      </c>
      <c r="S6" s="11">
        <f>R6</f>
        <v>15</v>
      </c>
    </row>
    <row r="7" spans="1:21" x14ac:dyDescent="0.2">
      <c r="B7" s="8">
        <v>4</v>
      </c>
      <c r="C7" s="21" t="s">
        <v>38</v>
      </c>
      <c r="D7" s="20"/>
      <c r="E7" s="20"/>
      <c r="F7" s="20"/>
      <c r="G7" s="20"/>
      <c r="H7" s="20">
        <v>22</v>
      </c>
      <c r="I7" s="20"/>
      <c r="J7" s="20"/>
      <c r="K7" s="20"/>
      <c r="L7" s="20">
        <v>12</v>
      </c>
      <c r="M7" s="20"/>
      <c r="N7" s="20"/>
      <c r="O7" s="24">
        <f t="shared" si="0"/>
        <v>34</v>
      </c>
      <c r="Q7" s="11">
        <v>2</v>
      </c>
      <c r="R7" s="11">
        <v>12</v>
      </c>
      <c r="S7" s="11">
        <f t="shared" ref="S7:S13" si="1">R7+S6</f>
        <v>27</v>
      </c>
    </row>
    <row r="8" spans="1:21" x14ac:dyDescent="0.2">
      <c r="B8" s="8">
        <v>5</v>
      </c>
      <c r="C8" s="21" t="s">
        <v>40</v>
      </c>
      <c r="D8" s="20">
        <v>6</v>
      </c>
      <c r="E8" s="20"/>
      <c r="F8" s="20"/>
      <c r="G8" s="20"/>
      <c r="H8" s="20"/>
      <c r="I8" s="20">
        <v>15</v>
      </c>
      <c r="J8" s="20"/>
      <c r="K8" s="20"/>
      <c r="L8" s="20"/>
      <c r="M8" s="20"/>
      <c r="N8" s="20">
        <v>15</v>
      </c>
      <c r="O8" s="24">
        <f t="shared" si="0"/>
        <v>36</v>
      </c>
      <c r="Q8" s="11">
        <v>3</v>
      </c>
      <c r="R8" s="11">
        <v>10</v>
      </c>
      <c r="S8" s="11">
        <f t="shared" si="1"/>
        <v>37</v>
      </c>
    </row>
    <row r="9" spans="1:21" x14ac:dyDescent="0.2">
      <c r="B9" s="8">
        <v>6</v>
      </c>
      <c r="C9" s="21" t="s">
        <v>41</v>
      </c>
      <c r="D9" s="20">
        <v>4</v>
      </c>
      <c r="E9" s="20"/>
      <c r="F9" s="20"/>
      <c r="G9" s="20">
        <v>10</v>
      </c>
      <c r="H9" s="20"/>
      <c r="I9" s="20"/>
      <c r="J9" s="20"/>
      <c r="K9" s="20"/>
      <c r="L9" s="20"/>
      <c r="M9" s="20">
        <v>8</v>
      </c>
      <c r="N9" s="20"/>
      <c r="O9" s="24">
        <f t="shared" si="0"/>
        <v>22</v>
      </c>
      <c r="Q9" s="11">
        <v>4</v>
      </c>
      <c r="R9" s="11">
        <v>8</v>
      </c>
      <c r="S9" s="11">
        <f t="shared" si="1"/>
        <v>45</v>
      </c>
    </row>
    <row r="10" spans="1:21" x14ac:dyDescent="0.2">
      <c r="A10">
        <v>1</v>
      </c>
      <c r="B10" s="8">
        <v>7</v>
      </c>
      <c r="C10" s="8" t="s">
        <v>31</v>
      </c>
      <c r="D10" s="20"/>
      <c r="E10" s="20"/>
      <c r="F10" s="20">
        <v>22</v>
      </c>
      <c r="G10" s="20"/>
      <c r="H10" s="20"/>
      <c r="I10" s="20">
        <v>10</v>
      </c>
      <c r="J10" s="20"/>
      <c r="K10" s="20"/>
      <c r="L10" s="20"/>
      <c r="M10" s="20">
        <v>6</v>
      </c>
      <c r="N10" s="20"/>
      <c r="O10" s="24">
        <f t="shared" si="0"/>
        <v>38</v>
      </c>
      <c r="Q10" s="11">
        <v>5</v>
      </c>
      <c r="R10" s="11">
        <v>6</v>
      </c>
      <c r="S10" s="11">
        <f t="shared" si="1"/>
        <v>51</v>
      </c>
    </row>
    <row r="11" spans="1:21" x14ac:dyDescent="0.2">
      <c r="A11">
        <v>8</v>
      </c>
      <c r="B11" s="8">
        <v>8</v>
      </c>
      <c r="C11" s="8" t="s">
        <v>30</v>
      </c>
      <c r="D11" s="20"/>
      <c r="E11" s="20"/>
      <c r="F11" s="20"/>
      <c r="G11" s="20"/>
      <c r="H11" s="20"/>
      <c r="I11" s="20"/>
      <c r="J11" s="20"/>
      <c r="K11" s="20"/>
      <c r="L11" s="20">
        <v>15</v>
      </c>
      <c r="M11" s="20"/>
      <c r="N11" s="20"/>
      <c r="O11" s="24">
        <f t="shared" si="0"/>
        <v>15</v>
      </c>
      <c r="Q11" s="11">
        <v>6</v>
      </c>
      <c r="R11" s="11">
        <v>4</v>
      </c>
      <c r="S11" s="11">
        <f t="shared" si="1"/>
        <v>55</v>
      </c>
    </row>
    <row r="12" spans="1:21" x14ac:dyDescent="0.2">
      <c r="A12">
        <v>7</v>
      </c>
      <c r="B12" s="8">
        <v>9</v>
      </c>
      <c r="C12" s="8" t="s">
        <v>23</v>
      </c>
      <c r="D12" s="20"/>
      <c r="E12" s="20"/>
      <c r="F12" s="20"/>
      <c r="G12" s="20"/>
      <c r="H12" s="20"/>
      <c r="I12" s="20">
        <v>8</v>
      </c>
      <c r="J12" s="20"/>
      <c r="K12" s="20"/>
      <c r="L12" s="20"/>
      <c r="M12" s="20">
        <v>6</v>
      </c>
      <c r="N12" s="20"/>
      <c r="O12" s="24">
        <f t="shared" si="0"/>
        <v>14</v>
      </c>
      <c r="Q12" s="11">
        <v>7</v>
      </c>
      <c r="R12" s="11">
        <v>3</v>
      </c>
      <c r="S12" s="11">
        <f t="shared" si="1"/>
        <v>58</v>
      </c>
    </row>
    <row r="13" spans="1:21" x14ac:dyDescent="0.2">
      <c r="B13" s="8">
        <v>10</v>
      </c>
      <c r="C13" s="23" t="s">
        <v>39</v>
      </c>
      <c r="D13" s="20"/>
      <c r="E13" s="20"/>
      <c r="F13" s="20"/>
      <c r="G13" s="20">
        <v>8</v>
      </c>
      <c r="H13" s="20"/>
      <c r="I13" s="20"/>
      <c r="J13" s="20"/>
      <c r="K13" s="20"/>
      <c r="L13" s="20">
        <v>6</v>
      </c>
      <c r="M13" s="20"/>
      <c r="N13" s="20"/>
      <c r="O13" s="24">
        <f t="shared" si="0"/>
        <v>14</v>
      </c>
      <c r="Q13" s="11">
        <v>8</v>
      </c>
      <c r="R13" s="11">
        <v>2</v>
      </c>
      <c r="S13" s="27">
        <f t="shared" si="1"/>
        <v>60</v>
      </c>
    </row>
    <row r="14" spans="1:21" x14ac:dyDescent="0.2">
      <c r="B14" s="8">
        <v>11</v>
      </c>
      <c r="C14" s="8" t="s">
        <v>29</v>
      </c>
      <c r="D14" s="20"/>
      <c r="E14" s="20">
        <v>27</v>
      </c>
      <c r="F14" s="20"/>
      <c r="G14" s="20"/>
      <c r="H14" s="20"/>
      <c r="I14" s="20">
        <v>12</v>
      </c>
      <c r="J14" s="20"/>
      <c r="K14" s="20"/>
      <c r="L14" s="20"/>
      <c r="M14" s="20"/>
      <c r="N14" s="20"/>
      <c r="O14" s="24">
        <f t="shared" si="0"/>
        <v>39</v>
      </c>
      <c r="R14" s="27">
        <f>SUM(R6:R13)</f>
        <v>60</v>
      </c>
      <c r="S14" s="11"/>
    </row>
    <row r="15" spans="1:21" x14ac:dyDescent="0.2">
      <c r="A15">
        <v>9</v>
      </c>
      <c r="B15" s="8">
        <v>12</v>
      </c>
      <c r="C15" s="8" t="s">
        <v>27</v>
      </c>
      <c r="D15" s="20">
        <v>12</v>
      </c>
      <c r="E15" s="20"/>
      <c r="F15" s="20">
        <v>8</v>
      </c>
      <c r="G15" s="20"/>
      <c r="H15" s="20"/>
      <c r="I15" s="20"/>
      <c r="J15" s="20"/>
      <c r="K15" s="20"/>
      <c r="L15" s="20"/>
      <c r="M15" s="20"/>
      <c r="N15" s="20">
        <v>10</v>
      </c>
      <c r="O15" s="24">
        <f t="shared" si="0"/>
        <v>30</v>
      </c>
    </row>
    <row r="16" spans="1:21" x14ac:dyDescent="0.2">
      <c r="A16">
        <v>2</v>
      </c>
      <c r="B16" s="8">
        <v>13</v>
      </c>
      <c r="C16" s="8" t="s">
        <v>22</v>
      </c>
      <c r="D16" s="20">
        <v>10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4">
        <f t="shared" si="0"/>
        <v>10</v>
      </c>
    </row>
    <row r="17" spans="1:15" x14ac:dyDescent="0.2">
      <c r="A17">
        <v>3</v>
      </c>
      <c r="B17" s="8">
        <v>14</v>
      </c>
      <c r="C17" s="19" t="s">
        <v>25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4">
        <f t="shared" si="0"/>
        <v>0</v>
      </c>
    </row>
    <row r="18" spans="1:15" x14ac:dyDescent="0.2">
      <c r="A18">
        <v>4</v>
      </c>
      <c r="B18" s="8">
        <v>15</v>
      </c>
      <c r="C18" s="8" t="s">
        <v>24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4">
        <f t="shared" si="0"/>
        <v>0</v>
      </c>
    </row>
    <row r="19" spans="1:15" x14ac:dyDescent="0.2">
      <c r="A19">
        <v>5</v>
      </c>
      <c r="B19" s="8">
        <v>16</v>
      </c>
      <c r="C19" s="8" t="s">
        <v>26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4">
        <f t="shared" si="0"/>
        <v>0</v>
      </c>
    </row>
    <row r="20" spans="1:15" x14ac:dyDescent="0.2">
      <c r="A20">
        <v>6</v>
      </c>
      <c r="B20" s="8">
        <v>17</v>
      </c>
      <c r="C20" s="8" t="s">
        <v>32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4">
        <f t="shared" si="0"/>
        <v>0</v>
      </c>
    </row>
    <row r="21" spans="1:15" x14ac:dyDescent="0.2">
      <c r="A21">
        <v>10</v>
      </c>
      <c r="B21" s="8">
        <v>18</v>
      </c>
      <c r="C21" s="8" t="s">
        <v>28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4">
        <f t="shared" si="0"/>
        <v>0</v>
      </c>
    </row>
    <row r="22" spans="1:15" x14ac:dyDescent="0.2">
      <c r="A22">
        <v>12</v>
      </c>
      <c r="C22" s="21" t="s">
        <v>42</v>
      </c>
      <c r="D22" s="15">
        <f>SUM(D4:D21)</f>
        <v>55</v>
      </c>
      <c r="E22" s="15">
        <f t="shared" ref="E22:N22" si="2">SUM(E4:E21)</f>
        <v>27</v>
      </c>
      <c r="F22" s="15">
        <f t="shared" si="2"/>
        <v>45</v>
      </c>
      <c r="G22" s="15">
        <f t="shared" si="2"/>
        <v>45</v>
      </c>
      <c r="H22" s="15">
        <f t="shared" si="2"/>
        <v>37</v>
      </c>
      <c r="I22" s="15">
        <f t="shared" si="2"/>
        <v>45</v>
      </c>
      <c r="J22" s="15">
        <f t="shared" si="2"/>
        <v>37</v>
      </c>
      <c r="K22" s="15">
        <f t="shared" si="2"/>
        <v>0</v>
      </c>
      <c r="L22" s="15">
        <f t="shared" si="2"/>
        <v>51</v>
      </c>
      <c r="M22" s="15">
        <f t="shared" si="2"/>
        <v>60</v>
      </c>
      <c r="N22" s="15">
        <f t="shared" si="2"/>
        <v>37</v>
      </c>
      <c r="O22" s="24">
        <f>SUM(O4:O21)</f>
        <v>439</v>
      </c>
    </row>
    <row r="23" spans="1:15" x14ac:dyDescent="0.2">
      <c r="A23">
        <v>13</v>
      </c>
      <c r="D23" s="13">
        <v>55</v>
      </c>
      <c r="E23" s="13">
        <v>27</v>
      </c>
      <c r="F23" s="13">
        <v>45</v>
      </c>
      <c r="G23" s="13">
        <v>45</v>
      </c>
      <c r="H23" s="13">
        <v>37</v>
      </c>
      <c r="I23" s="13">
        <v>45</v>
      </c>
      <c r="J23" s="13">
        <v>37</v>
      </c>
      <c r="K23" s="13">
        <v>0</v>
      </c>
      <c r="L23" s="13">
        <v>51</v>
      </c>
      <c r="M23" s="13">
        <v>60</v>
      </c>
      <c r="N23" s="13">
        <v>37</v>
      </c>
      <c r="O23" s="54">
        <f>SUM(D23:N23)</f>
        <v>439</v>
      </c>
    </row>
    <row r="24" spans="1:15" x14ac:dyDescent="0.2">
      <c r="A24">
        <v>14</v>
      </c>
      <c r="D24" s="13">
        <f t="shared" ref="D24:O24" si="3">D22-D23</f>
        <v>0</v>
      </c>
      <c r="E24" s="13">
        <f t="shared" si="3"/>
        <v>0</v>
      </c>
      <c r="F24" s="13">
        <f t="shared" si="3"/>
        <v>0</v>
      </c>
      <c r="G24" s="13">
        <f t="shared" si="3"/>
        <v>0</v>
      </c>
      <c r="H24" s="13">
        <f t="shared" si="3"/>
        <v>0</v>
      </c>
      <c r="I24" s="13">
        <f t="shared" si="3"/>
        <v>0</v>
      </c>
      <c r="J24" s="13">
        <f t="shared" si="3"/>
        <v>0</v>
      </c>
      <c r="K24" s="13">
        <f t="shared" si="3"/>
        <v>0</v>
      </c>
      <c r="L24" s="13">
        <f t="shared" si="3"/>
        <v>0</v>
      </c>
      <c r="M24" s="13">
        <f t="shared" si="3"/>
        <v>0</v>
      </c>
      <c r="N24" s="13">
        <f t="shared" si="3"/>
        <v>0</v>
      </c>
      <c r="O24" s="13">
        <f t="shared" si="3"/>
        <v>0</v>
      </c>
    </row>
    <row r="25" spans="1:15" x14ac:dyDescent="0.2">
      <c r="A25">
        <v>17</v>
      </c>
    </row>
    <row r="26" spans="1:15" x14ac:dyDescent="0.2">
      <c r="A26">
        <v>18</v>
      </c>
    </row>
    <row r="27" spans="1:15" x14ac:dyDescent="0.2">
      <c r="A27">
        <v>19</v>
      </c>
    </row>
    <row r="28" spans="1:15" x14ac:dyDescent="0.2">
      <c r="A28">
        <v>20</v>
      </c>
    </row>
    <row r="29" spans="1:15" x14ac:dyDescent="0.2">
      <c r="A29">
        <v>21</v>
      </c>
    </row>
    <row r="30" spans="1:15" x14ac:dyDescent="0.2">
      <c r="A30">
        <v>22</v>
      </c>
    </row>
    <row r="51" spans="4:4" x14ac:dyDescent="0.2">
      <c r="D51">
        <v>164</v>
      </c>
    </row>
  </sheetData>
  <sortState ref="A1:O36">
    <sortCondition descending="1" ref="O5"/>
  </sortState>
  <mergeCells count="2">
    <mergeCell ref="Q4:S4"/>
    <mergeCell ref="C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DMP 2016 sen</vt:lpstr>
      <vt:lpstr>DMP S i J 2016</vt:lpstr>
      <vt:lpstr>DMPJ 2016</vt:lpstr>
    </vt:vector>
  </TitlesOfParts>
  <Company>EDF Polska CUW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Leśniak Artur</dc:creator>
  <cp:lastModifiedBy>Leśniak Artur</cp:lastModifiedBy>
  <dcterms:created xsi:type="dcterms:W3CDTF">2016-09-02T11:53:22Z</dcterms:created>
  <dcterms:modified xsi:type="dcterms:W3CDTF">2016-09-20T12:02:10Z</dcterms:modified>
</cp:coreProperties>
</file>